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<sst xmlns="http://schemas.openxmlformats.org/spreadsheetml/2006/main" count="82" uniqueCount="69">
  <si>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Lp.</t>
  </si>
  <si>
    <t>Opis</t>
  </si>
  <si>
    <t>Jedn. przedm.</t>
  </si>
  <si>
    <t>Przedmiar</t>
  </si>
  <si>
    <t>Cena jedn.</t>
  </si>
  <si>
    <t>Wartość</t>
  </si>
  <si>
    <t>DOJAZD DO PROMU</t>
  </si>
  <si>
    <t>Mechaniczne wykonanie koryta na całej szerokości jezdni i chodników w gruncie kat. I-IV głębokości 57 cm</t>
  </si>
  <si>
    <t>Roboty ziemne wykonywane koparkami podsiębiernymi 0.60 m3 w ziemi kat. I-III uprzednio zmagazynowanej w hałdach  z transportem urobku samochodami samowyładowczymi na odległość 3 km - wywóz urobku z korytowania</t>
  </si>
  <si>
    <t>Ręczne profilowanie i zagęszczenie podłoża pod warstwy konstrukcyjne nawierzchni w gruncie kat. III-IV</t>
  </si>
  <si>
    <t>Warstwy odsączające z piasku w korycie lub na całej szero- kości drogi, wykonanie i zagęszczanie mechaniczne - gru- bość warstwy po zagęszczeniu 15 cm</t>
  </si>
  <si>
    <t>Podbudowa z kruszywa łamanego - warstwa dolna o gru- bości po zagęszczeniu 15 cm</t>
  </si>
  <si>
    <t>Podbudowa betonowa bez dylatacji - grubość warstwy po zagęszczeniu 15 cm</t>
  </si>
  <si>
    <t>Nawierzchnia z kostki kamiennej rzędowej o wysokości 15/ 17 cm na podsypce cementowo-piaskowej</t>
  </si>
  <si>
    <t>Razem dział: DOJAZD DO PROMU</t>
  </si>
  <si>
    <t>MUR PRZY DOJEŹDZIE DO PROMU</t>
  </si>
  <si>
    <t>KNNR-W 3 0106-02</t>
  </si>
  <si>
    <t>Wykopy przy odkrywaniu odcinkami istniejących fundamen- tów w gruncie suchym kat. III</t>
  </si>
  <si>
    <t>Podkłady betonowe na podłożu gruntowym</t>
  </si>
  <si>
    <t>Ławy fundamentowe betonowe, prostokątne szerokości do 0,6 m - ręczne układanie betonu</t>
  </si>
  <si>
    <t>Ściany z kamienia twardego - obłożenie istniejących murów oporowych żelbetowych</t>
  </si>
  <si>
    <t>Dodatek za zbrojenie muru bednarką</t>
  </si>
  <si>
    <t>Wiercenie otworów o głębokości do 40 cm  techniką dia- mentową w betonie zbrojonym</t>
  </si>
  <si>
    <t>cm</t>
  </si>
  <si>
    <t>Kotwienie prętów zbrojeniowych za pomocą żywicy synte- tycznej w ampułkach w podłożu z betonu zbrojonego lub żel- betowym; średnica otworu w podłożu 16 mm</t>
  </si>
  <si>
    <t>szt.</t>
  </si>
  <si>
    <t>Ściany z kamienia - dodatek za spoinowanie</t>
  </si>
  <si>
    <t>KNNR-W 3 0107-02</t>
  </si>
  <si>
    <t>Zasypanie wykopów ziemią z ukopów z przerzutem ziemi na odległość do 3 m i ubiciem warstwami co 15 cm w gruncie kat.III</t>
  </si>
  <si>
    <t>Rozplantowanie ręczne ziemi wydobytej z wykopów - za 1 m3 ziemi wzdłuż 1 m krawędzi wykopu - kat. gruntu III</t>
  </si>
  <si>
    <t>Razem dział: MUR PRZY DOJEŹDZIE DO PROMU</t>
  </si>
  <si>
    <r>
      <rPr>
        <sz val="9"/>
        <rFont val="Arial"/>
        <family val="2"/>
      </rPr>
      <t>1
d.1</t>
    </r>
  </si>
  <si>
    <r>
      <rPr>
        <sz val="9"/>
        <rFont val="Arial"/>
        <family val="2"/>
      </rPr>
      <t>KNR 2-31
0101-01
0101-02</t>
    </r>
  </si>
  <si>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2</t>
    </r>
  </si>
  <si>
    <r>
      <rPr>
        <sz val="9"/>
        <rFont val="Arial"/>
        <family val="2"/>
      </rPr>
      <t>2
d.1</t>
    </r>
  </si>
  <si>
    <r>
      <rPr>
        <sz val="9"/>
        <rFont val="Arial"/>
        <family val="2"/>
      </rPr>
      <t>KNR 2-01
0212-07
0214-04</t>
    </r>
  </si>
  <si>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3</t>
    </r>
  </si>
  <si>
    <r>
      <rPr>
        <sz val="9"/>
        <rFont val="Arial"/>
        <family val="2"/>
      </rPr>
      <t>3
d.1</t>
    </r>
  </si>
  <si>
    <r>
      <rPr>
        <sz val="9"/>
        <rFont val="Arial"/>
        <family val="2"/>
      </rPr>
      <t>KNR 2-31
0103-02</t>
    </r>
  </si>
  <si>
    <r>
      <rPr>
        <sz val="9"/>
        <rFont val="Arial"/>
        <family val="2"/>
      </rPr>
      <t>4
d.1</t>
    </r>
  </si>
  <si>
    <r>
      <rPr>
        <sz val="9"/>
        <rFont val="Arial"/>
        <family val="2"/>
      </rPr>
      <t>KNR 2-31
0104-07
0104-08</t>
    </r>
  </si>
  <si>
    <r>
      <rPr>
        <sz val="9"/>
        <rFont val="Arial"/>
        <family val="2"/>
      </rPr>
      <t>5
d.1</t>
    </r>
  </si>
  <si>
    <r>
      <rPr>
        <sz val="9"/>
        <rFont val="Arial"/>
        <family val="2"/>
      </rPr>
      <t>KNR 2-31
0114-05</t>
    </r>
  </si>
  <si>
    <r>
      <rPr>
        <sz val="9"/>
        <rFont val="Arial"/>
        <family val="2"/>
      </rPr>
      <t>6
d.1</t>
    </r>
  </si>
  <si>
    <r>
      <rPr>
        <sz val="9"/>
        <rFont val="Arial"/>
        <family val="2"/>
      </rPr>
      <t>KNR 2-31
0109-03
0109-04</t>
    </r>
  </si>
  <si>
    <r>
      <rPr>
        <sz val="9"/>
        <rFont val="Arial"/>
        <family val="2"/>
      </rPr>
      <t>7
d.1</t>
    </r>
  </si>
  <si>
    <r>
      <rPr>
        <sz val="9"/>
        <rFont val="Arial"/>
        <family val="2"/>
      </rPr>
      <t>KNR 2-31
0302-03</t>
    </r>
  </si>
  <si>
    <r>
      <rPr>
        <sz val="9"/>
        <rFont val="Arial"/>
        <family val="2"/>
      </rPr>
      <t>8
d.2</t>
    </r>
  </si>
  <si>
    <r>
      <rPr>
        <sz val="9"/>
        <rFont val="Arial"/>
        <family val="2"/>
      </rPr>
      <t>9
d.2</t>
    </r>
  </si>
  <si>
    <r>
      <rPr>
        <sz val="9"/>
        <rFont val="Arial"/>
        <family val="2"/>
      </rPr>
      <t>KNR 2-02
1101-01</t>
    </r>
  </si>
  <si>
    <r>
      <rPr>
        <sz val="9"/>
        <rFont val="Arial"/>
        <family val="2"/>
      </rPr>
      <t>10
d.2</t>
    </r>
  </si>
  <si>
    <r>
      <rPr>
        <sz val="9"/>
        <rFont val="Arial"/>
        <family val="2"/>
      </rPr>
      <t>KNR 2-02
0201-01</t>
    </r>
  </si>
  <si>
    <r>
      <rPr>
        <sz val="9"/>
        <rFont val="Arial"/>
        <family val="2"/>
      </rPr>
      <t>11
d.2</t>
    </r>
  </si>
  <si>
    <r>
      <rPr>
        <sz val="9"/>
        <rFont val="Arial"/>
        <family val="2"/>
      </rPr>
      <t>KNR 2-02
0102-04</t>
    </r>
  </si>
  <si>
    <r>
      <rPr>
        <sz val="9"/>
        <rFont val="Arial"/>
        <family val="2"/>
      </rPr>
      <t>12
d.2</t>
    </r>
  </si>
  <si>
    <r>
      <rPr>
        <sz val="9"/>
        <rFont val="Arial"/>
        <family val="2"/>
      </rPr>
      <t>KNR 2-02
0120-09</t>
    </r>
  </si>
  <si>
    <r>
      <rPr>
        <sz val="9"/>
        <rFont val="Arial"/>
        <family val="2"/>
      </rPr>
      <t>13
d.2</t>
    </r>
  </si>
  <si>
    <r>
      <rPr>
        <sz val="9"/>
        <rFont val="Arial"/>
        <family val="2"/>
      </rPr>
      <t>KNR AT- 17 0101-
01</t>
    </r>
  </si>
  <si>
    <r>
      <rPr>
        <sz val="9"/>
        <rFont val="Arial"/>
        <family val="2"/>
      </rPr>
      <t>14
d.2</t>
    </r>
  </si>
  <si>
    <r>
      <rPr>
        <sz val="9"/>
        <rFont val="Arial"/>
        <family val="2"/>
      </rPr>
      <t>KNR DC- 03 0204-
03</t>
    </r>
  </si>
  <si>
    <r>
      <rPr>
        <sz val="9"/>
        <rFont val="Arial"/>
        <family val="2"/>
      </rPr>
      <t>15
d.2</t>
    </r>
  </si>
  <si>
    <r>
      <rPr>
        <sz val="9"/>
        <rFont val="Arial"/>
        <family val="2"/>
      </rPr>
      <t>KNR 2-02
0102-06</t>
    </r>
  </si>
  <si>
    <r>
      <rPr>
        <sz val="9"/>
        <rFont val="Arial"/>
        <family val="2"/>
      </rPr>
      <t>16
d.2</t>
    </r>
  </si>
  <si>
    <r>
      <rPr>
        <sz val="9"/>
        <rFont val="Arial"/>
        <family val="2"/>
      </rPr>
      <t>17
d.2</t>
    </r>
  </si>
  <si>
    <r>
      <rPr>
        <sz val="9"/>
        <rFont val="Arial"/>
        <family val="2"/>
      </rPr>
      <t>KNR 2-01
0415-02</t>
    </r>
  </si>
  <si>
    <t>Wartość kosztorysowa robót bez podatku VAT</t>
  </si>
  <si>
    <t>Podatek VAT 23%</t>
  </si>
  <si>
    <t>Ogółem wartość kosztorysowa robót</t>
  </si>
  <si>
    <t>Podstawa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</si>
</sst>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#,##0.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1" fontId="40" fillId="0" borderId="10" xfId="0" applyNumberFormat="1" applyFont="1" applyFill="1" applyBorder="1" applyAlignment="1">
      <alignment horizontal="right" vertical="center" shrinkToFi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right" vertical="center" shrinkToFit="1"/>
    </xf>
    <xf numFmtId="2" fontId="41" fillId="0" borderId="10" xfId="0" applyNumberFormat="1" applyFont="1" applyFill="1" applyBorder="1" applyAlignment="1">
      <alignment horizontal="right" vertical="center" shrinkToFit="1"/>
    </xf>
    <xf numFmtId="4" fontId="41" fillId="0" borderId="10" xfId="0" applyNumberFormat="1" applyFont="1" applyFill="1" applyBorder="1" applyAlignment="1">
      <alignment horizontal="right" vertical="center" shrinkToFit="1"/>
    </xf>
    <xf numFmtId="165" fontId="41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12" sqref="G12:G21"/>
    </sheetView>
  </sheetViews>
  <sheetFormatPr defaultColWidth="9.140625" defaultRowHeight="15"/>
  <cols>
    <col min="1" max="1" width="9.140625" style="3" customWidth="1"/>
    <col min="2" max="2" width="11.00390625" style="3" customWidth="1"/>
    <col min="3" max="3" width="65.8515625" style="3" customWidth="1"/>
    <col min="4" max="4" width="9.140625" style="3" customWidth="1"/>
    <col min="5" max="5" width="11.57421875" style="3" customWidth="1"/>
    <col min="6" max="6" width="13.8515625" style="3" customWidth="1"/>
    <col min="7" max="16384" width="9.140625" style="3" customWidth="1"/>
  </cols>
  <sheetData>
    <row r="1" spans="1:8" ht="24">
      <c r="A1" s="1" t="s">
        <v>0</v>
      </c>
      <c r="B1" s="1" t="s">
        <v>68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</row>
    <row r="2" spans="1:8" ht="12">
      <c r="A2" s="4">
        <v>1</v>
      </c>
      <c r="B2" s="5"/>
      <c r="C2" s="15" t="s">
        <v>6</v>
      </c>
      <c r="D2" s="18"/>
      <c r="E2" s="18"/>
      <c r="F2" s="18"/>
      <c r="G2" s="19"/>
      <c r="H2" s="2"/>
    </row>
    <row r="3" spans="1:8" ht="36">
      <c r="A3" s="6" t="s">
        <v>31</v>
      </c>
      <c r="B3" s="5" t="s">
        <v>32</v>
      </c>
      <c r="C3" s="7" t="s">
        <v>7</v>
      </c>
      <c r="D3" s="8" t="s">
        <v>33</v>
      </c>
      <c r="E3" s="9">
        <v>149.5</v>
      </c>
      <c r="F3" s="10"/>
      <c r="G3" s="14">
        <f>E3*F3</f>
        <v>0</v>
      </c>
      <c r="H3" s="2"/>
    </row>
    <row r="4" spans="1:8" ht="36">
      <c r="A4" s="6" t="s">
        <v>34</v>
      </c>
      <c r="B4" s="5" t="s">
        <v>35</v>
      </c>
      <c r="C4" s="7" t="s">
        <v>8</v>
      </c>
      <c r="D4" s="8" t="s">
        <v>36</v>
      </c>
      <c r="E4" s="9">
        <v>85.215</v>
      </c>
      <c r="F4" s="10"/>
      <c r="G4" s="14">
        <f aca="true" t="shared" si="0" ref="G4:G9">E4*F4</f>
        <v>0</v>
      </c>
      <c r="H4" s="2"/>
    </row>
    <row r="5" spans="1:8" ht="24">
      <c r="A5" s="6" t="s">
        <v>37</v>
      </c>
      <c r="B5" s="5" t="s">
        <v>38</v>
      </c>
      <c r="C5" s="7" t="s">
        <v>9</v>
      </c>
      <c r="D5" s="8" t="s">
        <v>33</v>
      </c>
      <c r="E5" s="9">
        <v>149.5</v>
      </c>
      <c r="F5" s="10"/>
      <c r="G5" s="14">
        <f t="shared" si="0"/>
        <v>0</v>
      </c>
      <c r="H5" s="2"/>
    </row>
    <row r="6" spans="1:8" ht="36">
      <c r="A6" s="6" t="s">
        <v>39</v>
      </c>
      <c r="B6" s="5" t="s">
        <v>40</v>
      </c>
      <c r="C6" s="7" t="s">
        <v>10</v>
      </c>
      <c r="D6" s="8" t="s">
        <v>33</v>
      </c>
      <c r="E6" s="9">
        <v>149.5</v>
      </c>
      <c r="F6" s="10"/>
      <c r="G6" s="14">
        <f t="shared" si="0"/>
        <v>0</v>
      </c>
      <c r="H6" s="2"/>
    </row>
    <row r="7" spans="1:8" ht="24">
      <c r="A7" s="6" t="s">
        <v>41</v>
      </c>
      <c r="B7" s="5" t="s">
        <v>42</v>
      </c>
      <c r="C7" s="7" t="s">
        <v>11</v>
      </c>
      <c r="D7" s="8" t="s">
        <v>33</v>
      </c>
      <c r="E7" s="9">
        <v>149.5</v>
      </c>
      <c r="F7" s="10"/>
      <c r="G7" s="14">
        <f t="shared" si="0"/>
        <v>0</v>
      </c>
      <c r="H7" s="2"/>
    </row>
    <row r="8" spans="1:8" ht="36">
      <c r="A8" s="6" t="s">
        <v>43</v>
      </c>
      <c r="B8" s="5" t="s">
        <v>44</v>
      </c>
      <c r="C8" s="7" t="s">
        <v>12</v>
      </c>
      <c r="D8" s="8" t="s">
        <v>33</v>
      </c>
      <c r="E8" s="9">
        <v>149.5</v>
      </c>
      <c r="F8" s="10"/>
      <c r="G8" s="14">
        <f t="shared" si="0"/>
        <v>0</v>
      </c>
      <c r="H8" s="2"/>
    </row>
    <row r="9" spans="1:8" ht="24">
      <c r="A9" s="6" t="s">
        <v>45</v>
      </c>
      <c r="B9" s="5" t="s">
        <v>46</v>
      </c>
      <c r="C9" s="7" t="s">
        <v>13</v>
      </c>
      <c r="D9" s="8" t="s">
        <v>33</v>
      </c>
      <c r="E9" s="9">
        <v>149.5</v>
      </c>
      <c r="F9" s="10"/>
      <c r="G9" s="14">
        <f t="shared" si="0"/>
        <v>0</v>
      </c>
      <c r="H9" s="2"/>
    </row>
    <row r="10" spans="1:8" ht="12">
      <c r="A10" s="20" t="s">
        <v>14</v>
      </c>
      <c r="B10" s="21"/>
      <c r="C10" s="21"/>
      <c r="D10" s="21"/>
      <c r="E10" s="21"/>
      <c r="F10" s="22"/>
      <c r="G10" s="14">
        <f>SUM(G3:G9)</f>
        <v>0</v>
      </c>
      <c r="H10" s="2"/>
    </row>
    <row r="11" spans="1:8" ht="12">
      <c r="A11" s="4">
        <v>2</v>
      </c>
      <c r="B11" s="5"/>
      <c r="C11" s="15" t="s">
        <v>15</v>
      </c>
      <c r="D11" s="18"/>
      <c r="E11" s="18"/>
      <c r="F11" s="18"/>
      <c r="G11" s="19"/>
      <c r="H11" s="2"/>
    </row>
    <row r="12" spans="1:8" ht="24">
      <c r="A12" s="6" t="s">
        <v>47</v>
      </c>
      <c r="B12" s="7" t="s">
        <v>16</v>
      </c>
      <c r="C12" s="7" t="s">
        <v>17</v>
      </c>
      <c r="D12" s="8" t="s">
        <v>36</v>
      </c>
      <c r="E12" s="12">
        <v>25.2</v>
      </c>
      <c r="F12" s="10"/>
      <c r="G12" s="14">
        <f aca="true" t="shared" si="1" ref="G12:G21">E12*F12</f>
        <v>0</v>
      </c>
      <c r="H12" s="2"/>
    </row>
    <row r="13" spans="1:8" ht="24">
      <c r="A13" s="6" t="s">
        <v>48</v>
      </c>
      <c r="B13" s="5" t="s">
        <v>49</v>
      </c>
      <c r="C13" s="7" t="s">
        <v>18</v>
      </c>
      <c r="D13" s="8" t="s">
        <v>36</v>
      </c>
      <c r="E13" s="12">
        <v>1.4</v>
      </c>
      <c r="F13" s="10"/>
      <c r="G13" s="14">
        <f t="shared" si="1"/>
        <v>0</v>
      </c>
      <c r="H13" s="2"/>
    </row>
    <row r="14" spans="1:8" ht="24">
      <c r="A14" s="6" t="s">
        <v>50</v>
      </c>
      <c r="B14" s="5" t="s">
        <v>51</v>
      </c>
      <c r="C14" s="7" t="s">
        <v>19</v>
      </c>
      <c r="D14" s="8" t="s">
        <v>36</v>
      </c>
      <c r="E14" s="12">
        <v>4.48</v>
      </c>
      <c r="F14" s="10"/>
      <c r="G14" s="14">
        <f t="shared" si="1"/>
        <v>0</v>
      </c>
      <c r="H14" s="2"/>
    </row>
    <row r="15" spans="1:8" ht="24">
      <c r="A15" s="6" t="s">
        <v>52</v>
      </c>
      <c r="B15" s="5" t="s">
        <v>53</v>
      </c>
      <c r="C15" s="7" t="s">
        <v>20</v>
      </c>
      <c r="D15" s="8" t="s">
        <v>36</v>
      </c>
      <c r="E15" s="12">
        <v>11.94</v>
      </c>
      <c r="F15" s="11"/>
      <c r="G15" s="14">
        <f t="shared" si="1"/>
        <v>0</v>
      </c>
      <c r="H15" s="2"/>
    </row>
    <row r="16" spans="1:8" ht="24">
      <c r="A16" s="6" t="s">
        <v>54</v>
      </c>
      <c r="B16" s="5" t="s">
        <v>55</v>
      </c>
      <c r="C16" s="7" t="s">
        <v>21</v>
      </c>
      <c r="D16" s="8" t="s">
        <v>33</v>
      </c>
      <c r="E16" s="12">
        <v>11.94</v>
      </c>
      <c r="F16" s="10"/>
      <c r="G16" s="14">
        <f t="shared" si="1"/>
        <v>0</v>
      </c>
      <c r="H16" s="2"/>
    </row>
    <row r="17" spans="1:8" ht="36">
      <c r="A17" s="6" t="s">
        <v>56</v>
      </c>
      <c r="B17" s="5" t="s">
        <v>57</v>
      </c>
      <c r="C17" s="7" t="s">
        <v>22</v>
      </c>
      <c r="D17" s="13" t="s">
        <v>23</v>
      </c>
      <c r="E17" s="12">
        <v>72</v>
      </c>
      <c r="F17" s="10"/>
      <c r="G17" s="14">
        <f t="shared" si="1"/>
        <v>0</v>
      </c>
      <c r="H17" s="2"/>
    </row>
    <row r="18" spans="1:8" ht="36">
      <c r="A18" s="6" t="s">
        <v>58</v>
      </c>
      <c r="B18" s="5" t="s">
        <v>59</v>
      </c>
      <c r="C18" s="7" t="s">
        <v>24</v>
      </c>
      <c r="D18" s="13" t="s">
        <v>25</v>
      </c>
      <c r="E18" s="12">
        <v>72</v>
      </c>
      <c r="F18" s="10"/>
      <c r="G18" s="14">
        <f t="shared" si="1"/>
        <v>0</v>
      </c>
      <c r="H18" s="2"/>
    </row>
    <row r="19" spans="1:8" ht="24">
      <c r="A19" s="6" t="s">
        <v>60</v>
      </c>
      <c r="B19" s="5" t="s">
        <v>61</v>
      </c>
      <c r="C19" s="7" t="s">
        <v>26</v>
      </c>
      <c r="D19" s="8" t="s">
        <v>33</v>
      </c>
      <c r="E19" s="12">
        <v>48.5</v>
      </c>
      <c r="F19" s="10"/>
      <c r="G19" s="14">
        <f t="shared" si="1"/>
        <v>0</v>
      </c>
      <c r="H19" s="2"/>
    </row>
    <row r="20" spans="1:8" ht="24">
      <c r="A20" s="6" t="s">
        <v>62</v>
      </c>
      <c r="B20" s="7" t="s">
        <v>27</v>
      </c>
      <c r="C20" s="7" t="s">
        <v>28</v>
      </c>
      <c r="D20" s="8" t="s">
        <v>36</v>
      </c>
      <c r="E20" s="12">
        <v>22.96</v>
      </c>
      <c r="F20" s="10"/>
      <c r="G20" s="14">
        <f t="shared" si="1"/>
        <v>0</v>
      </c>
      <c r="H20" s="2"/>
    </row>
    <row r="21" spans="1:8" ht="24">
      <c r="A21" s="6" t="s">
        <v>63</v>
      </c>
      <c r="B21" s="5" t="s">
        <v>64</v>
      </c>
      <c r="C21" s="7" t="s">
        <v>29</v>
      </c>
      <c r="D21" s="8" t="s">
        <v>36</v>
      </c>
      <c r="E21" s="12">
        <v>2.24</v>
      </c>
      <c r="F21" s="10"/>
      <c r="G21" s="14">
        <f t="shared" si="1"/>
        <v>0</v>
      </c>
      <c r="H21" s="2"/>
    </row>
    <row r="22" spans="1:8" ht="12">
      <c r="A22" s="20" t="s">
        <v>30</v>
      </c>
      <c r="B22" s="21"/>
      <c r="C22" s="21"/>
      <c r="D22" s="21"/>
      <c r="E22" s="21"/>
      <c r="F22" s="22"/>
      <c r="G22" s="14">
        <f>SUM(G12:G21)</f>
        <v>0</v>
      </c>
      <c r="H22" s="2"/>
    </row>
    <row r="23" spans="1:8" ht="12">
      <c r="A23" s="15" t="s">
        <v>65</v>
      </c>
      <c r="B23" s="16"/>
      <c r="C23" s="16"/>
      <c r="D23" s="16"/>
      <c r="E23" s="16"/>
      <c r="F23" s="17"/>
      <c r="G23" s="14">
        <f>G10+G22</f>
        <v>0</v>
      </c>
      <c r="H23" s="2"/>
    </row>
    <row r="24" spans="1:8" ht="12" customHeight="1">
      <c r="A24" s="15" t="s">
        <v>66</v>
      </c>
      <c r="B24" s="16"/>
      <c r="C24" s="16"/>
      <c r="D24" s="16"/>
      <c r="E24" s="16"/>
      <c r="F24" s="17"/>
      <c r="G24" s="14">
        <f>G23*0.23</f>
        <v>0</v>
      </c>
      <c r="H24" s="2"/>
    </row>
    <row r="25" spans="1:7" ht="12">
      <c r="A25" s="15" t="s">
        <v>67</v>
      </c>
      <c r="B25" s="16"/>
      <c r="C25" s="16"/>
      <c r="D25" s="16"/>
      <c r="E25" s="16"/>
      <c r="F25" s="17"/>
      <c r="G25" s="14">
        <f>G23*1.23</f>
        <v>0</v>
      </c>
    </row>
  </sheetData>
  <sheetProtection/>
  <mergeCells count="7">
    <mergeCell ref="A25:F25"/>
    <mergeCell ref="C2:G2"/>
    <mergeCell ref="A10:F10"/>
    <mergeCell ref="C11:G11"/>
    <mergeCell ref="A22:F22"/>
    <mergeCell ref="A23:F23"/>
    <mergeCell ref="A24:F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Adamk</dc:creator>
  <cp:keywords/>
  <dc:description/>
  <cp:lastModifiedBy>Adamk</cp:lastModifiedBy>
  <dcterms:created xsi:type="dcterms:W3CDTF">2020-07-20T10:03:02Z</dcterms:created>
  <dcterms:modified xsi:type="dcterms:W3CDTF">2020-07-20T10:09:55Z</dcterms:modified>
  <cp:category/>
  <cp:version/>
  <cp:contentType/>
  <cp:contentStatus/>
</cp:coreProperties>
</file>